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ocuments\AMAP\Contrat\Annee 2024\"/>
    </mc:Choice>
  </mc:AlternateContent>
  <xr:revisionPtr revIDLastSave="0" documentId="8_{2B1D7FFF-96A3-46DE-971C-7DE522487626}" xr6:coauthVersionLast="47" xr6:coauthVersionMax="47" xr10:uidLastSave="{00000000-0000-0000-0000-000000000000}"/>
  <bookViews>
    <workbookView xWindow="1185" yWindow="540" windowWidth="15615" windowHeight="11820" xr2:uid="{C12D2BDC-C54A-42F3-8AAA-61FE2E415DD7}"/>
  </bookViews>
  <sheets>
    <sheet name="cachanA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2" l="1"/>
  <c r="I41" i="2"/>
  <c r="L40" i="2"/>
  <c r="I40" i="2"/>
  <c r="L39" i="2"/>
  <c r="I39" i="2"/>
  <c r="L38" i="2"/>
  <c r="I38" i="2"/>
  <c r="L37" i="2"/>
  <c r="I37" i="2"/>
  <c r="L36" i="2"/>
  <c r="I36" i="2"/>
  <c r="L35" i="2"/>
  <c r="I35" i="2"/>
  <c r="L34" i="2"/>
  <c r="I34" i="2"/>
  <c r="L33" i="2"/>
  <c r="I33" i="2"/>
  <c r="L32" i="2"/>
  <c r="I32" i="2"/>
  <c r="L31" i="2"/>
  <c r="I31" i="2"/>
  <c r="L30" i="2"/>
  <c r="I30" i="2"/>
  <c r="L29" i="2"/>
  <c r="I29" i="2"/>
  <c r="L28" i="2"/>
  <c r="I28" i="2"/>
  <c r="L27" i="2"/>
  <c r="I27" i="2"/>
  <c r="L26" i="2"/>
  <c r="I26" i="2"/>
  <c r="L25" i="2"/>
  <c r="I25" i="2"/>
  <c r="L24" i="2"/>
  <c r="I24" i="2"/>
  <c r="L23" i="2"/>
  <c r="I23" i="2"/>
  <c r="L22" i="2"/>
  <c r="I22" i="2"/>
  <c r="L21" i="2"/>
  <c r="I21" i="2"/>
  <c r="I42" i="2" l="1"/>
  <c r="L42" i="2" l="1"/>
  <c r="E44" i="2" s="1"/>
</calcChain>
</file>

<file path=xl/sharedStrings.xml><?xml version="1.0" encoding="utf-8"?>
<sst xmlns="http://schemas.openxmlformats.org/spreadsheetml/2006/main" count="103" uniqueCount="90">
  <si>
    <t>Entre</t>
  </si>
  <si>
    <t>Et</t>
  </si>
  <si>
    <t>SARL LA FROMENTELLERIE</t>
  </si>
  <si>
    <t>Nom / Prénom :</t>
  </si>
  <si>
    <t>Ferme de Beaulieu-77970 Pécy</t>
  </si>
  <si>
    <t>Adresse :</t>
  </si>
  <si>
    <t>lafromentellerie@gmail,com</t>
  </si>
  <si>
    <t>Tel :</t>
  </si>
  <si>
    <t>Email :</t>
  </si>
  <si>
    <t>(disponible auprès de l'association ou sur le site du réseau AMAP ile de France : http://amap-idf.org/), à savoir :</t>
  </si>
  <si>
    <t>1. Engagement de l'adhérent(e):</t>
  </si>
  <si>
    <t>2. Engagement du producteur partenaire :</t>
  </si>
  <si>
    <t>3. Fréquence de distribution :</t>
  </si>
  <si>
    <t xml:space="preserve">Livrer aux dates définies des produits certifiés BIO, de </t>
  </si>
  <si>
    <t>Pré-financer la production, assurer au moins une</t>
  </si>
  <si>
    <t>qualité, frais, issus de sa production, informer les</t>
  </si>
  <si>
    <t>La distribution des produits laitiers se</t>
  </si>
  <si>
    <t>permanence de distribution, gérer ses retards et</t>
  </si>
  <si>
    <t xml:space="preserve">adhérents sur ses savoir-faire, pratiques, contraintes </t>
  </si>
  <si>
    <r>
      <t>déroulera</t>
    </r>
    <r>
      <rPr>
        <b/>
        <sz val="10"/>
        <color theme="1"/>
        <rFont val="Calibri"/>
        <family val="2"/>
        <scheme val="minor"/>
      </rPr>
      <t xml:space="preserve"> le mardi soir en semaines impair</t>
    </r>
    <r>
      <rPr>
        <sz val="10"/>
        <color theme="1"/>
        <rFont val="Calibri"/>
        <family val="2"/>
        <scheme val="minor"/>
      </rPr>
      <t xml:space="preserve"> </t>
    </r>
  </si>
  <si>
    <t>absences (vacances...), reconnaitre les aléas possibles</t>
  </si>
  <si>
    <t>économiques, écologiques et sociales, être transparent</t>
  </si>
  <si>
    <t>sur le lieu de distribution.</t>
  </si>
  <si>
    <t>de la production et en tant que consommateur accepter</t>
  </si>
  <si>
    <t>sur la gestion de son exploitation et accueillir les</t>
  </si>
  <si>
    <t>les risques liés à ces aléas.</t>
  </si>
  <si>
    <t>adhérents sur son exploitation si l'occasion se présente.</t>
  </si>
  <si>
    <t>Produits</t>
  </si>
  <si>
    <t>Conditionnement</t>
  </si>
  <si>
    <t>Prix</t>
  </si>
  <si>
    <t>Lait entier pasteurisé</t>
  </si>
  <si>
    <t>Bouteille 1 L</t>
  </si>
  <si>
    <t>Yaourt nature étuvé</t>
  </si>
  <si>
    <t>Pot de 125 g</t>
  </si>
  <si>
    <t>Yaourt aromatisé (étuvé)</t>
  </si>
  <si>
    <t>Yaourt brassé bi-couche (avec "confiture")</t>
  </si>
  <si>
    <t>Fromage blanc lissé au lait entier pasteurisé</t>
  </si>
  <si>
    <t xml:space="preserve"> pot de 125 g</t>
  </si>
  <si>
    <t>pot de 500 g</t>
  </si>
  <si>
    <t>Fromage frais en faisselle au lait entier pasteurisé</t>
  </si>
  <si>
    <t>pot de 250 g</t>
  </si>
  <si>
    <t>crème crue</t>
  </si>
  <si>
    <t>Tomme à la coupe ou tommette                                entre</t>
  </si>
  <si>
    <t>400g et 550g</t>
  </si>
  <si>
    <t>Tomme à la coupe</t>
  </si>
  <si>
    <t>250g</t>
  </si>
  <si>
    <t>Tomme rapée</t>
  </si>
  <si>
    <t>Petit Beaulieu</t>
  </si>
  <si>
    <t>à la pièce</t>
  </si>
  <si>
    <t>Minis Beaulieu "à dorer"</t>
  </si>
  <si>
    <t>par deux</t>
  </si>
  <si>
    <t>Bouchons appéritif                                                   format</t>
  </si>
  <si>
    <t xml:space="preserve"> + ou - 15 pièces</t>
  </si>
  <si>
    <t>Montant total du contrat :</t>
  </si>
  <si>
    <t>6. Modalité de paiement :</t>
  </si>
  <si>
    <t>7. Livraison des produits:</t>
  </si>
  <si>
    <t>En cas de situation exceptionnelle,</t>
  </si>
  <si>
    <r>
      <t>Lieu :</t>
    </r>
    <r>
      <rPr>
        <b/>
        <sz val="11"/>
        <color theme="1"/>
        <rFont val="Calibri"/>
        <family val="2"/>
        <scheme val="minor"/>
      </rPr>
      <t xml:space="preserve"> 9 rue Amédée Picard , 94230 Cachan</t>
    </r>
  </si>
  <si>
    <t>les conditions d'application de ce contrat</t>
  </si>
  <si>
    <t xml:space="preserve">             chèque de                          € à l'ordre de "la Fromentellerie" et remis à la signature</t>
  </si>
  <si>
    <t>pourront être revues lors d'une réunion</t>
  </si>
  <si>
    <r>
      <t>Jour : Mardi</t>
    </r>
    <r>
      <rPr>
        <b/>
        <sz val="11"/>
        <color theme="1"/>
        <rFont val="Calibri"/>
        <family val="2"/>
        <scheme val="minor"/>
      </rPr>
      <t xml:space="preserve"> de 19h à 20h</t>
    </r>
  </si>
  <si>
    <t>spécifique à cette situation réunissant</t>
  </si>
  <si>
    <t>Le nom figurant sur le contrat doit être identique au nom figurant sur le(s) chèque(s)</t>
  </si>
  <si>
    <t xml:space="preserve">les adhérent(e)s et le producteur </t>
  </si>
  <si>
    <t>Dates des distributions :voir ci-dessus</t>
  </si>
  <si>
    <t>partenaire.</t>
  </si>
  <si>
    <t>Fait à                                               le</t>
  </si>
  <si>
    <t>Nom et signature de l'adhérent(e)  :</t>
  </si>
  <si>
    <t>Nom et signature du producteur  :</t>
  </si>
  <si>
    <t>Semaines A quantité</t>
  </si>
  <si>
    <t>nbre de distributions</t>
  </si>
  <si>
    <t>prix total par produit</t>
  </si>
  <si>
    <t>semaines B quantité</t>
  </si>
  <si>
    <t>Prix total</t>
  </si>
  <si>
    <t>Fromage blanc brassé avec préparation fruit</t>
  </si>
  <si>
    <t>Fromage à tartiné ail fines herbes</t>
  </si>
  <si>
    <t>Fromage à tartiné saveur du jardin</t>
  </si>
  <si>
    <t>fromage le carré d'Hass</t>
  </si>
  <si>
    <t>env 300g</t>
  </si>
  <si>
    <t>Lait cru</t>
  </si>
  <si>
    <t>pot de 500g</t>
  </si>
  <si>
    <t>150 g</t>
  </si>
  <si>
    <r>
      <t xml:space="preserve">Dit adhérent(e) de l'association, </t>
    </r>
    <r>
      <rPr>
        <b/>
        <sz val="8"/>
        <color theme="1"/>
        <rFont val="Calibri"/>
        <family val="2"/>
        <scheme val="minor"/>
      </rPr>
      <t>Entre K'Champs</t>
    </r>
    <r>
      <rPr>
        <sz val="8"/>
        <color theme="1"/>
        <rFont val="Calibri"/>
        <family val="2"/>
        <scheme val="minor"/>
      </rPr>
      <t>, Les signataires du présent contrat s'engagent à respecter les principes et engagements définis dans la charte des AMAP</t>
    </r>
  </si>
  <si>
    <t>4. Prix et composition des paniers pour 2023/24 (livraisons personnalisées en sélectionnant les produits dans le tableau ci-dessous)</t>
  </si>
  <si>
    <t>Sem A: 24/10; 21/11; 19/12; 16/01; 13/02; 12/03; 09/04</t>
  </si>
  <si>
    <t xml:space="preserve">Sem B: 07/11; 05/12; 02/01; 30/01; 27/02; 26/03; </t>
  </si>
  <si>
    <t>17/10/2023 au 09/04/2024</t>
  </si>
  <si>
    <r>
      <t xml:space="preserve">du contrat lors de la première distribution </t>
    </r>
    <r>
      <rPr>
        <b/>
        <sz val="10"/>
        <color theme="1"/>
        <rFont val="Calibri"/>
        <family val="2"/>
        <scheme val="minor"/>
      </rPr>
      <t>le 24/10/2023</t>
    </r>
    <r>
      <rPr>
        <sz val="10"/>
        <color theme="1"/>
        <rFont val="Calibri"/>
        <family val="2"/>
        <scheme val="minor"/>
      </rPr>
      <t xml:space="preserve"> au plus tard.</t>
    </r>
  </si>
  <si>
    <t xml:space="preserve">CONTRAT D'ENGAGEMENT AMAP "PRODUITS LAITIERS LA FROMENTELLERIE"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</si>
</sst>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3" fillId="0" borderId="4" xfId="0" applyFont="1" applyBorder="1"/>
    <xf numFmtId="0" fontId="4" fillId="0" borderId="4" xfId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6" xfId="0" applyFont="1" applyBorder="1"/>
    <xf numFmtId="0" fontId="5" fillId="0" borderId="1" xfId="0" applyFont="1" applyBorder="1"/>
    <xf numFmtId="0" fontId="7" fillId="0" borderId="6" xfId="0" applyFont="1" applyBorder="1"/>
    <xf numFmtId="0" fontId="0" fillId="0" borderId="9" xfId="0" applyBorder="1"/>
    <xf numFmtId="0" fontId="3" fillId="0" borderId="10" xfId="0" applyFont="1" applyBorder="1"/>
    <xf numFmtId="0" fontId="0" fillId="0" borderId="11" xfId="0" applyBorder="1"/>
    <xf numFmtId="0" fontId="7" fillId="0" borderId="1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0" xfId="0" applyFont="1"/>
    <xf numFmtId="0" fontId="0" fillId="0" borderId="4" xfId="0" applyBorder="1"/>
    <xf numFmtId="0" fontId="7" fillId="0" borderId="7" xfId="0" applyFont="1" applyBorder="1"/>
    <xf numFmtId="0" fontId="0" fillId="0" borderId="12" xfId="0" applyBorder="1"/>
    <xf numFmtId="0" fontId="7" fillId="0" borderId="12" xfId="0" applyFont="1" applyBorder="1"/>
    <xf numFmtId="0" fontId="7" fillId="0" borderId="12" xfId="0" applyFont="1" applyBorder="1" applyAlignment="1">
      <alignment horizontal="center" vertical="center"/>
    </xf>
    <xf numFmtId="8" fontId="7" fillId="0" borderId="12" xfId="0" applyNumberFormat="1" applyFont="1" applyBorder="1" applyAlignment="1">
      <alignment horizontal="center" vertical="center"/>
    </xf>
    <xf numFmtId="8" fontId="1" fillId="0" borderId="9" xfId="0" applyNumberFormat="1" applyFont="1" applyBorder="1"/>
    <xf numFmtId="0" fontId="3" fillId="0" borderId="0" xfId="0" applyFont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7" fillId="0" borderId="16" xfId="0" applyFont="1" applyBorder="1"/>
    <xf numFmtId="0" fontId="1" fillId="0" borderId="16" xfId="0" applyFont="1" applyBorder="1"/>
    <xf numFmtId="0" fontId="7" fillId="0" borderId="18" xfId="0" applyFont="1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3" fillId="0" borderId="21" xfId="0" applyFont="1" applyBorder="1"/>
    <xf numFmtId="0" fontId="0" fillId="0" borderId="21" xfId="0" applyBorder="1"/>
    <xf numFmtId="0" fontId="3" fillId="0" borderId="21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wrapText="1"/>
    </xf>
    <xf numFmtId="14" fontId="3" fillId="0" borderId="22" xfId="0" applyNumberFormat="1" applyFont="1" applyBorder="1" applyAlignment="1">
      <alignment wrapText="1"/>
    </xf>
    <xf numFmtId="14" fontId="3" fillId="0" borderId="23" xfId="0" applyNumberFormat="1" applyFont="1" applyBorder="1" applyAlignment="1">
      <alignment wrapText="1"/>
    </xf>
    <xf numFmtId="0" fontId="7" fillId="0" borderId="21" xfId="0" applyFont="1" applyBorder="1"/>
    <xf numFmtId="0" fontId="7" fillId="0" borderId="21" xfId="0" applyFont="1" applyBorder="1" applyAlignment="1">
      <alignment horizontal="center" vertical="center"/>
    </xf>
    <xf numFmtId="8" fontId="7" fillId="0" borderId="21" xfId="0" applyNumberFormat="1" applyFont="1" applyBorder="1" applyAlignment="1">
      <alignment horizontal="center" vertical="center"/>
    </xf>
    <xf numFmtId="8" fontId="0" fillId="0" borderId="22" xfId="0" applyNumberFormat="1" applyBorder="1"/>
    <xf numFmtId="0" fontId="0" fillId="0" borderId="23" xfId="0" applyBorder="1"/>
    <xf numFmtId="8" fontId="0" fillId="0" borderId="21" xfId="0" applyNumberFormat="1" applyBorder="1"/>
    <xf numFmtId="0" fontId="7" fillId="2" borderId="21" xfId="0" applyFont="1" applyFill="1" applyBorder="1"/>
    <xf numFmtId="0" fontId="7" fillId="2" borderId="21" xfId="0" applyFont="1" applyFill="1" applyBorder="1" applyAlignment="1">
      <alignment horizontal="center" vertical="center"/>
    </xf>
    <xf numFmtId="8" fontId="7" fillId="2" borderId="21" xfId="0" applyNumberFormat="1" applyFont="1" applyFill="1" applyBorder="1" applyAlignment="1">
      <alignment horizontal="center" vertical="center"/>
    </xf>
    <xf numFmtId="0" fontId="0" fillId="2" borderId="21" xfId="0" applyFill="1" applyBorder="1"/>
    <xf numFmtId="0" fontId="0" fillId="2" borderId="23" xfId="0" applyFill="1" applyBorder="1"/>
    <xf numFmtId="8" fontId="1" fillId="0" borderId="21" xfId="0" applyNumberFormat="1" applyFont="1" applyBorder="1"/>
    <xf numFmtId="8" fontId="1" fillId="0" borderId="22" xfId="0" applyNumberFormat="1" applyFont="1" applyBorder="1"/>
    <xf numFmtId="8" fontId="1" fillId="0" borderId="23" xfId="0" applyNumberFormat="1" applyFont="1" applyBorder="1"/>
    <xf numFmtId="8" fontId="8" fillId="0" borderId="21" xfId="0" applyNumberFormat="1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fromentellerie@gmail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F5060-8713-4941-B85B-B305F50CA6AA}">
  <dimension ref="A1:N54"/>
  <sheetViews>
    <sheetView tabSelected="1" workbookViewId="0">
      <selection activeCell="C1" sqref="C1"/>
    </sheetView>
  </sheetViews>
  <sheetFormatPr baseColWidth="10" defaultRowHeight="14.25" x14ac:dyDescent="0.45"/>
  <sheetData>
    <row r="1" spans="1:12" x14ac:dyDescent="0.45">
      <c r="C1" s="1" t="s">
        <v>89</v>
      </c>
      <c r="I1" s="1" t="s">
        <v>87</v>
      </c>
    </row>
    <row r="3" spans="1:12" x14ac:dyDescent="0.45">
      <c r="A3" s="2" t="s">
        <v>0</v>
      </c>
      <c r="B3" s="3"/>
      <c r="C3" s="3"/>
      <c r="D3" s="3"/>
      <c r="E3" s="4"/>
      <c r="F3" s="2" t="s">
        <v>1</v>
      </c>
      <c r="G3" s="3"/>
      <c r="H3" s="3"/>
      <c r="I3" s="3"/>
      <c r="J3" s="3"/>
      <c r="K3" s="3"/>
      <c r="L3" s="4"/>
    </row>
    <row r="4" spans="1:12" x14ac:dyDescent="0.45">
      <c r="A4" s="5" t="s">
        <v>2</v>
      </c>
      <c r="E4" s="6"/>
      <c r="F4" s="7" t="s">
        <v>3</v>
      </c>
      <c r="L4" s="6"/>
    </row>
    <row r="5" spans="1:12" x14ac:dyDescent="0.45">
      <c r="A5" s="7" t="s">
        <v>4</v>
      </c>
      <c r="E5" s="6"/>
      <c r="F5" s="7" t="s">
        <v>5</v>
      </c>
      <c r="L5" s="6"/>
    </row>
    <row r="6" spans="1:12" x14ac:dyDescent="0.45">
      <c r="A6" s="8" t="s">
        <v>6</v>
      </c>
      <c r="E6" s="6"/>
      <c r="F6" s="7" t="s">
        <v>7</v>
      </c>
      <c r="L6" s="6"/>
    </row>
    <row r="7" spans="1:12" x14ac:dyDescent="0.45">
      <c r="A7" s="9"/>
      <c r="B7" s="10"/>
      <c r="C7" s="10"/>
      <c r="D7" s="10"/>
      <c r="E7" s="11"/>
      <c r="F7" s="12" t="s">
        <v>8</v>
      </c>
      <c r="G7" s="10"/>
      <c r="H7" s="10"/>
      <c r="I7" s="10"/>
      <c r="J7" s="10"/>
      <c r="K7" s="10"/>
      <c r="L7" s="11"/>
    </row>
    <row r="8" spans="1:12" x14ac:dyDescent="0.45">
      <c r="A8" s="1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45">
      <c r="A9" s="14" t="s">
        <v>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x14ac:dyDescent="0.45">
      <c r="L10" s="15"/>
    </row>
    <row r="11" spans="1:12" x14ac:dyDescent="0.45">
      <c r="A11" s="16" t="s">
        <v>10</v>
      </c>
      <c r="B11" s="17"/>
      <c r="C11" s="17"/>
      <c r="D11" s="17"/>
      <c r="E11" s="16" t="s">
        <v>11</v>
      </c>
      <c r="F11" s="17"/>
      <c r="G11" s="17"/>
      <c r="H11" s="17"/>
      <c r="I11" s="17"/>
      <c r="J11" s="16" t="s">
        <v>12</v>
      </c>
      <c r="K11" s="17"/>
      <c r="L11" s="17"/>
    </row>
    <row r="12" spans="1:12" x14ac:dyDescent="0.45">
      <c r="A12" s="18"/>
      <c r="B12" s="3"/>
      <c r="C12" s="3"/>
      <c r="D12" s="4"/>
      <c r="E12" s="19" t="s">
        <v>13</v>
      </c>
      <c r="F12" s="19"/>
      <c r="G12" s="3"/>
      <c r="H12" s="3"/>
      <c r="I12" s="4"/>
      <c r="J12" s="18"/>
      <c r="K12" s="3"/>
      <c r="L12" s="4"/>
    </row>
    <row r="13" spans="1:12" x14ac:dyDescent="0.45">
      <c r="A13" s="20" t="s">
        <v>14</v>
      </c>
      <c r="D13" s="6"/>
      <c r="E13" s="21" t="s">
        <v>15</v>
      </c>
      <c r="F13" s="21"/>
      <c r="I13" s="6"/>
      <c r="J13" s="20" t="s">
        <v>16</v>
      </c>
      <c r="L13" s="6"/>
    </row>
    <row r="14" spans="1:12" x14ac:dyDescent="0.45">
      <c r="A14" s="20" t="s">
        <v>17</v>
      </c>
      <c r="D14" s="6"/>
      <c r="E14" s="21" t="s">
        <v>18</v>
      </c>
      <c r="F14" s="21"/>
      <c r="I14" s="6"/>
      <c r="J14" s="20" t="s">
        <v>19</v>
      </c>
      <c r="L14" s="6"/>
    </row>
    <row r="15" spans="1:12" x14ac:dyDescent="0.45">
      <c r="A15" s="20" t="s">
        <v>20</v>
      </c>
      <c r="D15" s="6"/>
      <c r="E15" s="21" t="s">
        <v>21</v>
      </c>
      <c r="F15" s="21"/>
      <c r="I15" s="6"/>
      <c r="J15" s="20" t="s">
        <v>22</v>
      </c>
      <c r="L15" s="6"/>
    </row>
    <row r="16" spans="1:12" x14ac:dyDescent="0.45">
      <c r="A16" s="20" t="s">
        <v>23</v>
      </c>
      <c r="D16" s="6"/>
      <c r="E16" s="21" t="s">
        <v>24</v>
      </c>
      <c r="F16" s="21"/>
      <c r="I16" s="6"/>
      <c r="J16" s="22" t="s">
        <v>85</v>
      </c>
      <c r="L16" s="6"/>
    </row>
    <row r="17" spans="1:12" x14ac:dyDescent="0.45">
      <c r="A17" s="14" t="s">
        <v>25</v>
      </c>
      <c r="B17" s="10"/>
      <c r="C17" s="10"/>
      <c r="D17" s="11"/>
      <c r="E17" s="23" t="s">
        <v>26</v>
      </c>
      <c r="F17" s="23"/>
      <c r="G17" s="10"/>
      <c r="H17" s="10"/>
      <c r="I17" s="11"/>
      <c r="J17" s="9" t="s">
        <v>86</v>
      </c>
      <c r="K17" s="10"/>
      <c r="L17" s="11"/>
    </row>
    <row r="19" spans="1:12" x14ac:dyDescent="0.45">
      <c r="A19" s="2" t="s">
        <v>84</v>
      </c>
      <c r="B19" s="3"/>
      <c r="C19" s="3"/>
      <c r="D19" s="3"/>
      <c r="E19" s="3"/>
      <c r="F19" s="3"/>
      <c r="G19" s="3"/>
      <c r="H19" s="3"/>
      <c r="I19" s="3"/>
      <c r="J19" s="4"/>
    </row>
    <row r="20" spans="1:12" ht="26.65" x14ac:dyDescent="0.45">
      <c r="A20" s="41" t="s">
        <v>27</v>
      </c>
      <c r="B20" s="42"/>
      <c r="C20" s="42"/>
      <c r="D20" s="42"/>
      <c r="E20" s="43" t="s">
        <v>28</v>
      </c>
      <c r="F20" s="43" t="s">
        <v>29</v>
      </c>
      <c r="G20" s="44" t="s">
        <v>70</v>
      </c>
      <c r="H20" s="44" t="s">
        <v>71</v>
      </c>
      <c r="I20" s="45" t="s">
        <v>72</v>
      </c>
      <c r="J20" s="46" t="s">
        <v>73</v>
      </c>
      <c r="K20" s="44" t="s">
        <v>71</v>
      </c>
      <c r="L20" s="44" t="s">
        <v>72</v>
      </c>
    </row>
    <row r="21" spans="1:12" x14ac:dyDescent="0.45">
      <c r="A21" s="25" t="s">
        <v>80</v>
      </c>
      <c r="B21" s="25"/>
      <c r="C21" s="25"/>
      <c r="D21" s="25"/>
      <c r="E21" s="26" t="s">
        <v>31</v>
      </c>
      <c r="F21" s="27">
        <v>1.7</v>
      </c>
      <c r="G21" s="24"/>
      <c r="H21" s="24"/>
      <c r="I21" s="50">
        <f>F21*G21*H21</f>
        <v>0</v>
      </c>
      <c r="J21" s="24"/>
      <c r="K21" s="24"/>
      <c r="L21" s="52">
        <f>F21*J21*K21</f>
        <v>0</v>
      </c>
    </row>
    <row r="22" spans="1:12" x14ac:dyDescent="0.45">
      <c r="A22" s="47" t="s">
        <v>30</v>
      </c>
      <c r="B22" s="47"/>
      <c r="C22" s="47"/>
      <c r="D22" s="47"/>
      <c r="E22" s="48" t="s">
        <v>31</v>
      </c>
      <c r="F22" s="49">
        <v>2.2000000000000002</v>
      </c>
      <c r="G22" s="42"/>
      <c r="H22" s="42"/>
      <c r="I22" s="50">
        <f>F22*G22*H22</f>
        <v>0</v>
      </c>
      <c r="J22" s="51"/>
      <c r="K22" s="42"/>
      <c r="L22" s="52">
        <f>F22*J22*K22</f>
        <v>0</v>
      </c>
    </row>
    <row r="23" spans="1:12" x14ac:dyDescent="0.45">
      <c r="A23" s="53" t="s">
        <v>32</v>
      </c>
      <c r="B23" s="53"/>
      <c r="C23" s="53"/>
      <c r="D23" s="53"/>
      <c r="E23" s="54" t="s">
        <v>33</v>
      </c>
      <c r="F23" s="55">
        <v>0.8</v>
      </c>
      <c r="G23" s="56"/>
      <c r="H23" s="56"/>
      <c r="I23" s="50">
        <f t="shared" ref="I23:I41" si="0">F23*G23*H23</f>
        <v>0</v>
      </c>
      <c r="J23" s="57"/>
      <c r="K23" s="56"/>
      <c r="L23" s="52">
        <f t="shared" ref="L23:L41" si="1">F23*J23*K23</f>
        <v>0</v>
      </c>
    </row>
    <row r="24" spans="1:12" x14ac:dyDescent="0.45">
      <c r="A24" s="47" t="s">
        <v>34</v>
      </c>
      <c r="B24" s="47"/>
      <c r="C24" s="47"/>
      <c r="D24" s="47"/>
      <c r="E24" s="48" t="s">
        <v>33</v>
      </c>
      <c r="F24" s="49">
        <v>0.9</v>
      </c>
      <c r="G24" s="42"/>
      <c r="H24" s="42"/>
      <c r="I24" s="50">
        <f t="shared" si="0"/>
        <v>0</v>
      </c>
      <c r="J24" s="51"/>
      <c r="K24" s="42"/>
      <c r="L24" s="52">
        <f t="shared" si="1"/>
        <v>0</v>
      </c>
    </row>
    <row r="25" spans="1:12" x14ac:dyDescent="0.45">
      <c r="A25" s="53" t="s">
        <v>35</v>
      </c>
      <c r="B25" s="53"/>
      <c r="C25" s="53"/>
      <c r="D25" s="53"/>
      <c r="E25" s="54" t="s">
        <v>33</v>
      </c>
      <c r="F25" s="55">
        <v>0.95</v>
      </c>
      <c r="G25" s="56"/>
      <c r="H25" s="56"/>
      <c r="I25" s="50">
        <f t="shared" si="0"/>
        <v>0</v>
      </c>
      <c r="J25" s="57"/>
      <c r="K25" s="56"/>
      <c r="L25" s="52">
        <f t="shared" si="1"/>
        <v>0</v>
      </c>
    </row>
    <row r="26" spans="1:12" x14ac:dyDescent="0.45">
      <c r="A26" s="47" t="s">
        <v>36</v>
      </c>
      <c r="B26" s="47"/>
      <c r="C26" s="47"/>
      <c r="D26" s="47"/>
      <c r="E26" s="48" t="s">
        <v>37</v>
      </c>
      <c r="F26" s="49">
        <v>1.1499999999999999</v>
      </c>
      <c r="G26" s="42"/>
      <c r="H26" s="42"/>
      <c r="I26" s="50">
        <f t="shared" si="0"/>
        <v>0</v>
      </c>
      <c r="J26" s="51"/>
      <c r="K26" s="42"/>
      <c r="L26" s="52">
        <f t="shared" si="1"/>
        <v>0</v>
      </c>
    </row>
    <row r="27" spans="1:12" x14ac:dyDescent="0.45">
      <c r="A27" s="53" t="s">
        <v>36</v>
      </c>
      <c r="B27" s="53"/>
      <c r="C27" s="53"/>
      <c r="D27" s="53"/>
      <c r="E27" s="54" t="s">
        <v>38</v>
      </c>
      <c r="F27" s="55">
        <v>3.8</v>
      </c>
      <c r="G27" s="56"/>
      <c r="H27" s="56"/>
      <c r="I27" s="50">
        <f t="shared" si="0"/>
        <v>0</v>
      </c>
      <c r="J27" s="57"/>
      <c r="K27" s="56"/>
      <c r="L27" s="52">
        <f t="shared" si="1"/>
        <v>0</v>
      </c>
    </row>
    <row r="28" spans="1:12" x14ac:dyDescent="0.45">
      <c r="A28" s="53" t="s">
        <v>75</v>
      </c>
      <c r="B28" s="53"/>
      <c r="C28" s="53"/>
      <c r="D28" s="53"/>
      <c r="E28" s="48" t="s">
        <v>37</v>
      </c>
      <c r="F28" s="55">
        <v>1.3</v>
      </c>
      <c r="G28" s="56"/>
      <c r="H28" s="56"/>
      <c r="I28" s="50">
        <f t="shared" si="0"/>
        <v>0</v>
      </c>
      <c r="J28" s="57"/>
      <c r="K28" s="56"/>
      <c r="L28" s="52">
        <f t="shared" si="1"/>
        <v>0</v>
      </c>
    </row>
    <row r="29" spans="1:12" x14ac:dyDescent="0.45">
      <c r="A29" s="53" t="s">
        <v>75</v>
      </c>
      <c r="B29" s="53"/>
      <c r="C29" s="53"/>
      <c r="D29" s="53"/>
      <c r="E29" s="48" t="s">
        <v>81</v>
      </c>
      <c r="F29" s="55">
        <v>4.5</v>
      </c>
      <c r="G29" s="56"/>
      <c r="H29" s="56"/>
      <c r="I29" s="50">
        <f t="shared" si="0"/>
        <v>0</v>
      </c>
      <c r="J29" s="57"/>
      <c r="K29" s="56"/>
      <c r="L29" s="52">
        <f t="shared" si="1"/>
        <v>0</v>
      </c>
    </row>
    <row r="30" spans="1:12" x14ac:dyDescent="0.45">
      <c r="A30" s="47" t="s">
        <v>39</v>
      </c>
      <c r="B30" s="47"/>
      <c r="C30" s="47"/>
      <c r="D30" s="47"/>
      <c r="E30" s="48" t="s">
        <v>38</v>
      </c>
      <c r="F30" s="49">
        <v>4.5</v>
      </c>
      <c r="G30" s="42"/>
      <c r="H30" s="42"/>
      <c r="I30" s="50">
        <f t="shared" si="0"/>
        <v>0</v>
      </c>
      <c r="J30" s="51"/>
      <c r="K30" s="42"/>
      <c r="L30" s="52">
        <f t="shared" si="1"/>
        <v>0</v>
      </c>
    </row>
    <row r="31" spans="1:12" x14ac:dyDescent="0.45">
      <c r="A31" s="47" t="s">
        <v>39</v>
      </c>
      <c r="B31" s="47"/>
      <c r="C31" s="47"/>
      <c r="D31" s="47"/>
      <c r="E31" s="48" t="s">
        <v>40</v>
      </c>
      <c r="F31" s="49">
        <v>2.9</v>
      </c>
      <c r="G31" s="42"/>
      <c r="H31" s="42"/>
      <c r="I31" s="50">
        <f t="shared" si="0"/>
        <v>0</v>
      </c>
      <c r="J31" s="51"/>
      <c r="K31" s="42"/>
      <c r="L31" s="52">
        <f t="shared" si="1"/>
        <v>0</v>
      </c>
    </row>
    <row r="32" spans="1:12" x14ac:dyDescent="0.45">
      <c r="A32" s="47" t="s">
        <v>76</v>
      </c>
      <c r="B32" s="47"/>
      <c r="C32" s="47"/>
      <c r="D32" s="47"/>
      <c r="E32" s="48" t="s">
        <v>40</v>
      </c>
      <c r="F32" s="49">
        <v>4</v>
      </c>
      <c r="G32" s="42"/>
      <c r="H32" s="42"/>
      <c r="I32" s="50">
        <f t="shared" si="0"/>
        <v>0</v>
      </c>
      <c r="J32" s="51"/>
      <c r="K32" s="42"/>
      <c r="L32" s="52">
        <f t="shared" si="1"/>
        <v>0</v>
      </c>
    </row>
    <row r="33" spans="1:14" x14ac:dyDescent="0.45">
      <c r="A33" s="47" t="s">
        <v>77</v>
      </c>
      <c r="B33" s="47"/>
      <c r="C33" s="47"/>
      <c r="D33" s="47"/>
      <c r="E33" s="48" t="s">
        <v>40</v>
      </c>
      <c r="F33" s="49">
        <v>4</v>
      </c>
      <c r="G33" s="42"/>
      <c r="H33" s="42"/>
      <c r="I33" s="50">
        <f t="shared" si="0"/>
        <v>0</v>
      </c>
      <c r="J33" s="51"/>
      <c r="K33" s="42"/>
      <c r="L33" s="52">
        <f t="shared" si="1"/>
        <v>0</v>
      </c>
    </row>
    <row r="34" spans="1:14" x14ac:dyDescent="0.45">
      <c r="A34" s="53" t="s">
        <v>41</v>
      </c>
      <c r="B34" s="53"/>
      <c r="C34" s="53"/>
      <c r="D34" s="53"/>
      <c r="E34" s="54" t="s">
        <v>40</v>
      </c>
      <c r="F34" s="55">
        <v>3.85</v>
      </c>
      <c r="G34" s="56"/>
      <c r="H34" s="56"/>
      <c r="I34" s="50">
        <f t="shared" si="0"/>
        <v>0</v>
      </c>
      <c r="J34" s="57"/>
      <c r="K34" s="56"/>
      <c r="L34" s="52">
        <f t="shared" si="1"/>
        <v>0</v>
      </c>
    </row>
    <row r="35" spans="1:14" x14ac:dyDescent="0.45">
      <c r="A35" s="47" t="s">
        <v>42</v>
      </c>
      <c r="B35" s="47"/>
      <c r="C35" s="47"/>
      <c r="D35" s="47"/>
      <c r="E35" s="48" t="s">
        <v>43</v>
      </c>
      <c r="F35" s="61">
        <v>12.6</v>
      </c>
      <c r="G35" s="42"/>
      <c r="H35" s="42"/>
      <c r="I35" s="50">
        <f t="shared" si="0"/>
        <v>0</v>
      </c>
      <c r="J35" s="51"/>
      <c r="K35" s="42"/>
      <c r="L35" s="52">
        <f t="shared" si="1"/>
        <v>0</v>
      </c>
    </row>
    <row r="36" spans="1:14" x14ac:dyDescent="0.45">
      <c r="A36" s="47" t="s">
        <v>44</v>
      </c>
      <c r="B36" s="47"/>
      <c r="C36" s="47"/>
      <c r="D36" s="47"/>
      <c r="E36" s="48" t="s">
        <v>45</v>
      </c>
      <c r="F36" s="61">
        <v>6.3</v>
      </c>
      <c r="G36" s="42"/>
      <c r="H36" s="42"/>
      <c r="I36" s="50">
        <f t="shared" si="0"/>
        <v>0</v>
      </c>
      <c r="J36" s="51"/>
      <c r="K36" s="42"/>
      <c r="L36" s="52">
        <f t="shared" si="1"/>
        <v>0</v>
      </c>
    </row>
    <row r="37" spans="1:14" x14ac:dyDescent="0.45">
      <c r="A37" s="47" t="s">
        <v>78</v>
      </c>
      <c r="B37" s="47"/>
      <c r="C37" s="47"/>
      <c r="D37" s="47"/>
      <c r="E37" s="48" t="s">
        <v>79</v>
      </c>
      <c r="F37" s="49">
        <v>9.8000000000000007</v>
      </c>
      <c r="G37" s="42"/>
      <c r="H37" s="42"/>
      <c r="I37" s="50">
        <f t="shared" si="0"/>
        <v>0</v>
      </c>
      <c r="J37" s="51"/>
      <c r="K37" s="42"/>
      <c r="L37" s="52">
        <f t="shared" si="1"/>
        <v>0</v>
      </c>
    </row>
    <row r="38" spans="1:14" x14ac:dyDescent="0.45">
      <c r="A38" s="53" t="s">
        <v>46</v>
      </c>
      <c r="B38" s="53"/>
      <c r="C38" s="53"/>
      <c r="D38" s="53"/>
      <c r="E38" s="54" t="s">
        <v>82</v>
      </c>
      <c r="F38" s="55">
        <v>4.8</v>
      </c>
      <c r="G38" s="56"/>
      <c r="H38" s="56"/>
      <c r="I38" s="50">
        <f t="shared" si="0"/>
        <v>0</v>
      </c>
      <c r="J38" s="57"/>
      <c r="K38" s="56"/>
      <c r="L38" s="52">
        <f t="shared" si="1"/>
        <v>0</v>
      </c>
    </row>
    <row r="39" spans="1:14" x14ac:dyDescent="0.45">
      <c r="A39" s="47" t="s">
        <v>47</v>
      </c>
      <c r="B39" s="47"/>
      <c r="C39" s="47"/>
      <c r="D39" s="47"/>
      <c r="E39" s="48" t="s">
        <v>48</v>
      </c>
      <c r="F39" s="49">
        <v>13</v>
      </c>
      <c r="G39" s="42"/>
      <c r="H39" s="42"/>
      <c r="I39" s="50">
        <f t="shared" si="0"/>
        <v>0</v>
      </c>
      <c r="J39" s="51"/>
      <c r="K39" s="42"/>
      <c r="L39" s="52">
        <f t="shared" si="1"/>
        <v>0</v>
      </c>
    </row>
    <row r="40" spans="1:14" x14ac:dyDescent="0.45">
      <c r="A40" s="53" t="s">
        <v>49</v>
      </c>
      <c r="B40" s="53"/>
      <c r="C40" s="53"/>
      <c r="D40" s="53"/>
      <c r="E40" s="54" t="s">
        <v>50</v>
      </c>
      <c r="F40" s="55">
        <v>5.5</v>
      </c>
      <c r="G40" s="56"/>
      <c r="H40" s="56"/>
      <c r="I40" s="50">
        <f t="shared" si="0"/>
        <v>0</v>
      </c>
      <c r="J40" s="57"/>
      <c r="K40" s="56"/>
      <c r="L40" s="52">
        <f t="shared" si="1"/>
        <v>0</v>
      </c>
    </row>
    <row r="41" spans="1:14" x14ac:dyDescent="0.45">
      <c r="A41" s="47" t="s">
        <v>51</v>
      </c>
      <c r="B41" s="47"/>
      <c r="C41" s="47"/>
      <c r="D41" s="47"/>
      <c r="E41" s="48" t="s">
        <v>52</v>
      </c>
      <c r="F41" s="49">
        <v>2.8</v>
      </c>
      <c r="G41" s="42"/>
      <c r="H41" s="42"/>
      <c r="I41" s="50">
        <f t="shared" si="0"/>
        <v>0</v>
      </c>
      <c r="J41" s="51"/>
      <c r="K41" s="42"/>
      <c r="L41" s="52">
        <f t="shared" si="1"/>
        <v>0</v>
      </c>
    </row>
    <row r="42" spans="1:14" x14ac:dyDescent="0.45">
      <c r="A42" s="41" t="s">
        <v>74</v>
      </c>
      <c r="B42" s="42"/>
      <c r="C42" s="42"/>
      <c r="D42" s="42"/>
      <c r="E42" s="42"/>
      <c r="F42" s="42"/>
      <c r="G42" s="58"/>
      <c r="H42" s="58"/>
      <c r="I42" s="59">
        <f>SUM(I21:I41)</f>
        <v>0</v>
      </c>
      <c r="J42" s="60"/>
      <c r="K42" s="58"/>
      <c r="L42" s="58">
        <f>SUM(L21:L41)</f>
        <v>0</v>
      </c>
    </row>
    <row r="44" spans="1:14" x14ac:dyDescent="0.45">
      <c r="A44" s="16" t="s">
        <v>53</v>
      </c>
      <c r="B44" s="17"/>
      <c r="C44" s="17"/>
      <c r="D44" s="17"/>
      <c r="E44" s="28">
        <f>I42+L42</f>
        <v>0</v>
      </c>
    </row>
    <row r="46" spans="1:14" x14ac:dyDescent="0.45">
      <c r="A46" s="29" t="s">
        <v>54</v>
      </c>
      <c r="G46" s="29" t="s">
        <v>55</v>
      </c>
      <c r="K46" s="30" t="s">
        <v>56</v>
      </c>
      <c r="L46" s="31"/>
      <c r="M46" s="31"/>
      <c r="N46" s="32"/>
    </row>
    <row r="47" spans="1:14" x14ac:dyDescent="0.45">
      <c r="A47" s="30"/>
      <c r="B47" s="31"/>
      <c r="C47" s="31"/>
      <c r="D47" s="31"/>
      <c r="E47" s="31"/>
      <c r="F47" s="32"/>
      <c r="G47" s="30" t="s">
        <v>57</v>
      </c>
      <c r="H47" s="31"/>
      <c r="I47" s="31"/>
      <c r="J47" s="31"/>
      <c r="K47" s="33" t="s">
        <v>58</v>
      </c>
      <c r="N47" s="34"/>
    </row>
    <row r="48" spans="1:14" x14ac:dyDescent="0.45">
      <c r="A48" s="35" t="s">
        <v>59</v>
      </c>
      <c r="F48" s="34"/>
      <c r="G48" s="36"/>
      <c r="K48" s="33" t="s">
        <v>60</v>
      </c>
      <c r="N48" s="34"/>
    </row>
    <row r="49" spans="1:14" x14ac:dyDescent="0.45">
      <c r="A49" s="35" t="s">
        <v>88</v>
      </c>
      <c r="F49" s="34"/>
      <c r="G49" s="33" t="s">
        <v>61</v>
      </c>
      <c r="K49" s="33" t="s">
        <v>62</v>
      </c>
      <c r="N49" s="34"/>
    </row>
    <row r="50" spans="1:14" x14ac:dyDescent="0.45">
      <c r="A50" s="35" t="s">
        <v>63</v>
      </c>
      <c r="F50" s="34"/>
      <c r="G50" s="33"/>
      <c r="K50" s="33" t="s">
        <v>64</v>
      </c>
      <c r="N50" s="34"/>
    </row>
    <row r="51" spans="1:14" x14ac:dyDescent="0.45">
      <c r="A51" s="37"/>
      <c r="B51" s="38"/>
      <c r="C51" s="38"/>
      <c r="D51" s="38"/>
      <c r="E51" s="38"/>
      <c r="F51" s="39"/>
      <c r="G51" s="40" t="s">
        <v>65</v>
      </c>
      <c r="H51" s="38"/>
      <c r="I51" s="38"/>
      <c r="J51" s="38"/>
      <c r="K51" s="40" t="s">
        <v>66</v>
      </c>
      <c r="L51" s="38"/>
      <c r="M51" s="38"/>
      <c r="N51" s="39"/>
    </row>
    <row r="53" spans="1:14" x14ac:dyDescent="0.45">
      <c r="A53" s="21" t="s">
        <v>67</v>
      </c>
    </row>
    <row r="54" spans="1:14" x14ac:dyDescent="0.45">
      <c r="A54" s="29" t="s">
        <v>68</v>
      </c>
      <c r="J54" s="29" t="s">
        <v>69</v>
      </c>
    </row>
  </sheetData>
  <hyperlinks>
    <hyperlink ref="A6" r:id="rId1" xr:uid="{FD8C941F-C565-4938-BFA6-AD05ACEFACE1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cachanAB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Daniel Arnassand</cp:lastModifiedBy>
  <dcterms:created xsi:type="dcterms:W3CDTF">2018-09-04T22:58:29Z</dcterms:created>
  <dcterms:modified xsi:type="dcterms:W3CDTF">2023-09-27T12:54:46Z</dcterms:modified>
</cp:coreProperties>
</file>